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9465" activeTab="6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2.3" sheetId="6" r:id="rId6"/>
    <sheet name="2.4" sheetId="7" r:id="rId7"/>
  </sheets>
  <externalReferences>
    <externalReference r:id="rId10"/>
  </externalReferences>
  <definedNames>
    <definedName name="indicator_list">'[1]TEHSHEET'!$T$3:$T$9</definedName>
    <definedName name="_xlnm.Print_Area" localSheetId="5">'2.3'!$A$1:$F$40</definedName>
  </definedNames>
  <calcPr fullCalcOnLoad="1"/>
</workbook>
</file>

<file path=xl/sharedStrings.xml><?xml version="1.0" encoding="utf-8"?>
<sst xmlns="http://schemas.openxmlformats.org/spreadsheetml/2006/main" count="325" uniqueCount="151">
  <si>
    <t>ФОРМЫ,</t>
  </si>
  <si>
    <t>ИСПОЛЬЗУЕМЫЕ ДЛЯ РАСЧЕТА ЗНАЧЕНИЯ ПОКАЗАТЕЛЯ УРОВНЯ</t>
  </si>
  <si>
    <t>НАДЕЖНОСТИ ОКАЗЫВАЕМЫХ УСЛУГ</t>
  </si>
  <si>
    <t>Форма  1.1  -  Журнал  учета  текущей  информации  о  прекращении  передачи</t>
  </si>
  <si>
    <t xml:space="preserve">N </t>
  </si>
  <si>
    <t>Обосновывающие</t>
  </si>
  <si>
    <t xml:space="preserve">данные для   </t>
  </si>
  <si>
    <t xml:space="preserve">расчета &lt;*&gt;  </t>
  </si>
  <si>
    <t>Продолжительность</t>
  </si>
  <si>
    <t xml:space="preserve">прекращения, час. </t>
  </si>
  <si>
    <t xml:space="preserve">Количество точек присоединения  </t>
  </si>
  <si>
    <t xml:space="preserve">потребителей услуг к       </t>
  </si>
  <si>
    <t>электрической сети электросетевой</t>
  </si>
  <si>
    <t xml:space="preserve">организации, шт.         </t>
  </si>
  <si>
    <t>Форма 1.2 - Расчет показателя средней продолжительности прекращений передачи электрической энергии</t>
  </si>
  <si>
    <t>Максимальное значение по гр. 4 формы 1.1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</si>
  <si>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</si>
  <si>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</si>
  <si>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Должность</t>
  </si>
  <si>
    <t>Ф.И.О.</t>
  </si>
  <si>
    <t>Подпись</t>
  </si>
  <si>
    <t>Наименование показателя</t>
  </si>
  <si>
    <t>Описание (обоснование)</t>
  </si>
  <si>
    <t>Показатель средней продолжительности прекращений передачи электрической энергии (П_п)</t>
  </si>
  <si>
    <t>Показатель качества предоставления возможности технологического присоединения (П_тпр)</t>
  </si>
  <si>
    <t>Показатель уровня качества оказываемых услуг территориальных сетевых организаций (П_тсо)</t>
  </si>
  <si>
    <t>ФОРМЫ, ИСПОЛЬЗУЕМЫЕ ДЛЯ РАСЧЕТА ЗНАЧЕНИЯ ПОКАЗАТЕЛЯ УРОВНЯ КАЧЕСТВА ОКАЗЫВАЕМЫХ УСЛУГ ТЕРРИТОРИАЛЬНЫХ СЕТЕВЫХ ОРГАНИЗАЦИЙ</t>
  </si>
  <si>
    <t xml:space="preserve">Форма 2.1 - Расчет значения индикатора информативности </t>
  </si>
  <si>
    <t>Наименование параметра (критерия), характеризующего индикатор</t>
  </si>
  <si>
    <t>Значение</t>
  </si>
  <si>
    <t>Ф / П x 100, %</t>
  </si>
  <si>
    <t>Зависимость</t>
  </si>
  <si>
    <t>Оценочный 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</si>
  <si>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</si>
  <si>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</si>
  <si>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</si>
  <si>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</si>
  <si>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</si>
  <si>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</si>
  <si>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</si>
  <si>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</si>
  <si>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</si>
  <si>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</si>
  <si>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</si>
  <si>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</si>
  <si>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</si>
  <si>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</si>
  <si>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</si>
  <si>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</si>
  <si>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</si>
  <si>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</si>
  <si>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</si>
  <si>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</si>
  <si>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</si>
  <si>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</si>
  <si>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</si>
  <si>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</si>
  <si>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</si>
  <si>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</si>
  <si>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</si>
  <si>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    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</si>
  <si>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</si>
  <si>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</si>
  <si>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</si>
  <si>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</si>
  <si>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</si>
  <si>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</si>
  <si>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</si>
  <si>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</si>
  <si>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</si>
  <si>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</si>
  <si>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</si>
  <si>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</si>
  <si>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</si>
  <si>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</si>
  <si>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</si>
  <si>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</si>
  <si>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</si>
  <si>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</si>
  <si>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</si>
  <si>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</si>
  <si>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</si>
  <si>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</si>
  <si>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исполнительности</t>
  </si>
  <si>
    <t xml:space="preserve">Форма 2.3 - Расчет значения индикатора результативности обратной связи 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</si>
  <si>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</si>
  <si>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</si>
  <si>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</si>
  <si>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</si>
  <si>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</si>
  <si>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</si>
  <si>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</si>
  <si>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</si>
  <si>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</si>
  <si>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</si>
  <si>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</si>
  <si>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</si>
  <si>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</si>
  <si>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 &lt;*&gt;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</si>
  <si>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</si>
  <si>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</si>
  <si>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</si>
  <si>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</si>
  <si>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</si>
  <si>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результативность обратной связи</t>
  </si>
  <si>
    <t>И_н</t>
  </si>
  <si>
    <t>1.1.</t>
  </si>
  <si>
    <t>1.2. а)</t>
  </si>
  <si>
    <t>1.2. б)</t>
  </si>
  <si>
    <t>1.2. в)</t>
  </si>
  <si>
    <t>1.2. г)</t>
  </si>
  <si>
    <t>2.1.</t>
  </si>
  <si>
    <t>2.2.</t>
  </si>
  <si>
    <t>2.3.</t>
  </si>
  <si>
    <t>3.</t>
  </si>
  <si>
    <t>4.</t>
  </si>
  <si>
    <t>5.1.</t>
  </si>
  <si>
    <t>6.1.</t>
  </si>
  <si>
    <t>6.2.</t>
  </si>
  <si>
    <t>И_с</t>
  </si>
  <si>
    <t>1.2.</t>
  </si>
  <si>
    <t>2.2. а)</t>
  </si>
  <si>
    <t>2.2. б)</t>
  </si>
  <si>
    <t>3.1.</t>
  </si>
  <si>
    <t>4.1.</t>
  </si>
  <si>
    <t>7.1.</t>
  </si>
  <si>
    <t>Р_с</t>
  </si>
  <si>
    <t>1.</t>
  </si>
  <si>
    <t>2.4.</t>
  </si>
  <si>
    <t>2.5.</t>
  </si>
  <si>
    <t>2.6.</t>
  </si>
  <si>
    <t>3.2. а)</t>
  </si>
  <si>
    <t>3.2. б)</t>
  </si>
  <si>
    <t>3.2. в)</t>
  </si>
  <si>
    <t>5.2.</t>
  </si>
  <si>
    <t xml:space="preserve">ООО "Воздушные Ворота Северной Столицы" </t>
  </si>
  <si>
    <t>ООО "Воздушные Ворота Северной Столицы"</t>
  </si>
  <si>
    <t>Свириденко П. С.</t>
  </si>
  <si>
    <t>Руководитель группы планирования и учета расхода электроэнергии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</si>
  <si>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</si>
  <si>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>2013 г.</t>
  </si>
  <si>
    <t>2014 г.</t>
  </si>
  <si>
    <t>предлагаемые плановые значения параметров (критериев), характеризующих индикаторы качества</t>
  </si>
  <si>
    <t>Мероприятия, направленные на улучшение показателя</t>
  </si>
  <si>
    <t xml:space="preserve">Оптимизация договорной и претензионной работы Общества с потребителями. </t>
  </si>
  <si>
    <t>Соблюдение норм и требований нормативных документов при взаимодействии с потребителями.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</si>
  <si>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</si>
  <si>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электрической  энергии для потребителей услуг ООО "Воздушные Ворота Северной Столицы"</t>
  </si>
  <si>
    <t>за 2013 г.</t>
  </si>
  <si>
    <t>Максимальное за расчетный период 2013 г. число точек присоединения</t>
  </si>
  <si>
    <t>Прекращения подачи электрической энергии транзитным потребителям за 2013 г. не происходило.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</si>
</sst>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u val="single"/>
      <sz val="11"/>
      <color indexed="30"/>
      <name val="Cambria"/>
      <family val="1"/>
    </font>
    <font>
      <b/>
      <sz val="13.5"/>
      <color indexed="8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45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45" fillId="0" borderId="19" xfId="0" applyNumberFormat="1" applyFont="1" applyFill="1" applyBorder="1" applyAlignment="1" applyProtection="1">
      <alignment vertical="center" wrapText="1"/>
      <protection locked="0"/>
    </xf>
    <xf numFmtId="0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1" fontId="6" fillId="0" borderId="1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9\P&amp;C%20Maintenance$\&#1044;&#1086;&#1082;&#1091;&#1084;&#1077;&#1085;&#1090;&#1099;\&#1056;&#1069;&#1050;\&#1086;&#1090;&#1095;&#1077;&#1090;&#1099;%20&#1087;&#1086;%20&#1087;&#1088;&#1086;&#1075;&#1088;&#1072;&#1084;&#1084;&#1072;&#1084;\2012\PROG.ESB.P2012.4.78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Целевые показатели"/>
      <sheetName val="Обязательные мероприятия"/>
      <sheetName val="ТЭП"/>
      <sheetName val="Источники финансирования"/>
      <sheetName val="Комментарии"/>
      <sheetName val="Проверка"/>
      <sheetName val="et_union"/>
      <sheetName val="TEHSHEET"/>
      <sheetName val="modUpdTemplMain"/>
      <sheetName val="modHyp"/>
      <sheetName val="modPROV"/>
      <sheetName val="modTitleSheetHeaders"/>
      <sheetName val="REESTR_ORG"/>
      <sheetName val="REESTR_FILTERED"/>
      <sheetName val="AllSheetsInThisWorkbook"/>
      <sheetName val="modfrmReestr"/>
      <sheetName val="modList00"/>
      <sheetName val="modList01"/>
      <sheetName val="modList02"/>
      <sheetName val="modList03"/>
      <sheetName val="modList04"/>
      <sheetName val="modCommandButton"/>
    </sheetNames>
    <sheetDataSet>
      <sheetData sheetId="11">
        <row r="3">
          <cell r="T3" t="str">
            <v>Снижение потерь электрической энергии в сетях</v>
          </cell>
        </row>
        <row r="4">
          <cell r="T4" t="str">
            <v>Снижение расхода электрической энергии на собственные нужды</v>
          </cell>
        </row>
        <row r="5">
          <cell r="T5" t="str">
            <v>Увеличение доли услуг по передаче электрической энергии (мощности) по приборам учета</v>
          </cell>
        </row>
        <row r="6">
          <cell r="T6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">
          <cell r="T7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8">
          <cell r="T8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9">
          <cell r="T9" t="str">
            <v>Сокращение удельного расхода горюче-смазочных материалов, используемых организацией при оказании услуг по передаче электрической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D25" sqref="D25"/>
    </sheetView>
  </sheetViews>
  <sheetFormatPr defaultColWidth="24.8515625" defaultRowHeight="15"/>
  <cols>
    <col min="1" max="1" width="3.140625" style="12" customWidth="1"/>
    <col min="2" max="2" width="24.8515625" style="12" customWidth="1"/>
    <col min="3" max="3" width="21.57421875" style="12" customWidth="1"/>
    <col min="4" max="4" width="30.8515625" style="12" customWidth="1"/>
    <col min="5" max="16384" width="24.8515625" style="12" customWidth="1"/>
  </cols>
  <sheetData>
    <row r="1" spans="1:4" ht="15">
      <c r="A1" s="58" t="s">
        <v>0</v>
      </c>
      <c r="B1" s="58"/>
      <c r="C1" s="58"/>
      <c r="D1" s="58"/>
    </row>
    <row r="2" spans="1:4" ht="15">
      <c r="A2" s="58" t="s">
        <v>1</v>
      </c>
      <c r="B2" s="58"/>
      <c r="C2" s="58"/>
      <c r="D2" s="58"/>
    </row>
    <row r="3" spans="1:4" ht="15">
      <c r="A3" s="58" t="s">
        <v>2</v>
      </c>
      <c r="B3" s="58"/>
      <c r="C3" s="58"/>
      <c r="D3" s="58"/>
    </row>
    <row r="4" ht="15">
      <c r="A4" s="13"/>
    </row>
    <row r="5" spans="1:4" ht="15" customHeight="1">
      <c r="A5" s="59" t="s">
        <v>3</v>
      </c>
      <c r="B5" s="59"/>
      <c r="C5" s="59"/>
      <c r="D5" s="59"/>
    </row>
    <row r="6" spans="1:4" ht="15" customHeight="1">
      <c r="A6" s="59" t="s">
        <v>147</v>
      </c>
      <c r="B6" s="59"/>
      <c r="C6" s="59"/>
      <c r="D6" s="59"/>
    </row>
    <row r="7" spans="1:4" ht="15" customHeight="1">
      <c r="A7" s="59" t="s">
        <v>148</v>
      </c>
      <c r="B7" s="59"/>
      <c r="C7" s="59"/>
      <c r="D7" s="59"/>
    </row>
    <row r="8" ht="15">
      <c r="A8" s="8"/>
    </row>
    <row r="9" ht="15">
      <c r="A9" s="8"/>
    </row>
    <row r="10" ht="15.75" thickBot="1">
      <c r="A10" s="13"/>
    </row>
    <row r="11" spans="1:4" ht="28.5">
      <c r="A11" s="55" t="s">
        <v>4</v>
      </c>
      <c r="B11" s="14" t="s">
        <v>5</v>
      </c>
      <c r="C11" s="14" t="s">
        <v>8</v>
      </c>
      <c r="D11" s="14" t="s">
        <v>10</v>
      </c>
    </row>
    <row r="12" spans="1:4" ht="15">
      <c r="A12" s="56"/>
      <c r="B12" s="15" t="s">
        <v>6</v>
      </c>
      <c r="C12" s="15" t="s">
        <v>9</v>
      </c>
      <c r="D12" s="15" t="s">
        <v>11</v>
      </c>
    </row>
    <row r="13" spans="1:4" ht="28.5">
      <c r="A13" s="56"/>
      <c r="B13" s="41" t="s">
        <v>7</v>
      </c>
      <c r="C13" s="16"/>
      <c r="D13" s="15" t="s">
        <v>12</v>
      </c>
    </row>
    <row r="14" spans="1:4" ht="15.75" thickBot="1">
      <c r="A14" s="57"/>
      <c r="B14" s="17"/>
      <c r="C14" s="17"/>
      <c r="D14" s="18" t="s">
        <v>13</v>
      </c>
    </row>
    <row r="15" spans="1:4" ht="15.75" thickBot="1">
      <c r="A15" s="19">
        <v>1</v>
      </c>
      <c r="B15" s="18">
        <v>2</v>
      </c>
      <c r="C15" s="18">
        <v>3</v>
      </c>
      <c r="D15" s="18">
        <v>4</v>
      </c>
    </row>
    <row r="16" spans="1:4" ht="72" thickBot="1">
      <c r="A16" s="19">
        <v>1</v>
      </c>
      <c r="B16" s="42" t="s">
        <v>150</v>
      </c>
      <c r="C16" s="43">
        <v>0</v>
      </c>
      <c r="D16" s="43">
        <v>99</v>
      </c>
    </row>
    <row r="17" ht="15">
      <c r="A17" s="13"/>
    </row>
    <row r="18" spans="1:4" ht="45.75" customHeight="1">
      <c r="A18" s="53" t="s">
        <v>138</v>
      </c>
      <c r="B18" s="53"/>
      <c r="C18" s="29"/>
      <c r="D18" s="29" t="s">
        <v>137</v>
      </c>
    </row>
    <row r="19" spans="1:4" ht="15" customHeight="1">
      <c r="A19" s="54" t="s">
        <v>18</v>
      </c>
      <c r="B19" s="54"/>
      <c r="C19" s="44" t="s">
        <v>20</v>
      </c>
      <c r="D19" s="44" t="s">
        <v>19</v>
      </c>
    </row>
  </sheetData>
  <sheetProtection/>
  <mergeCells count="9">
    <mergeCell ref="A18:B18"/>
    <mergeCell ref="A19:B19"/>
    <mergeCell ref="A11:A14"/>
    <mergeCell ref="A1:D1"/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9.57421875" style="5" customWidth="1"/>
    <col min="2" max="2" width="11.8515625" style="5" customWidth="1"/>
    <col min="3" max="3" width="14.140625" style="5" customWidth="1"/>
    <col min="4" max="4" width="18.7109375" style="5" customWidth="1"/>
    <col min="5" max="16384" width="9.140625" style="5" customWidth="1"/>
  </cols>
  <sheetData>
    <row r="1" spans="1:4" ht="45" customHeight="1">
      <c r="A1" s="59" t="s">
        <v>14</v>
      </c>
      <c r="B1" s="59"/>
      <c r="C1" s="59"/>
      <c r="D1" s="59"/>
    </row>
    <row r="2" spans="1:8" ht="18" customHeight="1">
      <c r="A2" s="59" t="s">
        <v>135</v>
      </c>
      <c r="B2" s="59"/>
      <c r="C2" s="59"/>
      <c r="D2" s="59"/>
      <c r="E2" s="2"/>
      <c r="F2" s="2"/>
      <c r="G2" s="2"/>
      <c r="H2" s="2"/>
    </row>
    <row r="3" ht="17.25">
      <c r="C3" s="9"/>
    </row>
    <row r="4" ht="14.25">
      <c r="C4" s="4"/>
    </row>
    <row r="5" spans="1:4" ht="42.75">
      <c r="A5" s="60" t="s">
        <v>149</v>
      </c>
      <c r="B5" s="60"/>
      <c r="C5" s="60"/>
      <c r="D5" s="21" t="s">
        <v>15</v>
      </c>
    </row>
    <row r="6" spans="1:4" ht="33.75" customHeight="1">
      <c r="A6" s="61" t="s">
        <v>16</v>
      </c>
      <c r="B6" s="61"/>
      <c r="C6" s="61"/>
      <c r="D6" s="33">
        <v>0</v>
      </c>
    </row>
    <row r="7" spans="1:4" ht="29.25" customHeight="1">
      <c r="A7" s="61" t="s">
        <v>17</v>
      </c>
      <c r="B7" s="61"/>
      <c r="C7" s="61"/>
      <c r="D7" s="33">
        <v>0</v>
      </c>
    </row>
    <row r="8" ht="14.25">
      <c r="C8" s="4"/>
    </row>
    <row r="9" spans="3:5" s="32" customFormat="1" ht="14.25">
      <c r="C9" s="31"/>
      <c r="D9" s="30"/>
      <c r="E9" s="30"/>
    </row>
    <row r="10" spans="1:4" ht="30.75" customHeight="1">
      <c r="A10" s="53" t="s">
        <v>138</v>
      </c>
      <c r="B10" s="53"/>
      <c r="C10" s="29"/>
      <c r="D10" s="29" t="s">
        <v>137</v>
      </c>
    </row>
    <row r="11" spans="1:4" ht="14.25">
      <c r="A11" s="54" t="s">
        <v>18</v>
      </c>
      <c r="B11" s="54"/>
      <c r="C11" s="44" t="s">
        <v>20</v>
      </c>
      <c r="D11" s="44" t="s">
        <v>19</v>
      </c>
    </row>
  </sheetData>
  <sheetProtection/>
  <mergeCells count="7">
    <mergeCell ref="A10:B10"/>
    <mergeCell ref="A11:B11"/>
    <mergeCell ref="A1:D1"/>
    <mergeCell ref="A2:D2"/>
    <mergeCell ref="A5:C5"/>
    <mergeCell ref="A6:C6"/>
    <mergeCell ref="A7:C7"/>
  </mergeCells>
  <printOptions/>
  <pageMargins left="0.2362204724409449" right="0.35433070866141736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G3" sqref="G3"/>
    </sheetView>
  </sheetViews>
  <sheetFormatPr defaultColWidth="9.140625" defaultRowHeight="15"/>
  <cols>
    <col min="1" max="1" width="26.57421875" style="5" customWidth="1"/>
    <col min="2" max="2" width="20.8515625" style="5" customWidth="1"/>
    <col min="3" max="3" width="18.7109375" style="5" customWidth="1"/>
    <col min="4" max="4" width="13.7109375" style="5" customWidth="1"/>
    <col min="5" max="16384" width="9.140625" style="5" customWidth="1"/>
  </cols>
  <sheetData>
    <row r="1" spans="1:5" ht="59.25" customHeight="1">
      <c r="A1" s="59" t="s">
        <v>146</v>
      </c>
      <c r="B1" s="59"/>
      <c r="C1" s="59"/>
      <c r="D1" s="59"/>
      <c r="E1" s="59"/>
    </row>
    <row r="2" ht="14.25">
      <c r="A2" s="4"/>
    </row>
    <row r="3" spans="1:5" ht="17.25">
      <c r="A3" s="66" t="s">
        <v>136</v>
      </c>
      <c r="B3" s="66"/>
      <c r="C3" s="66"/>
      <c r="D3" s="66"/>
      <c r="E3" s="66"/>
    </row>
    <row r="4" spans="1:5" ht="17.25">
      <c r="A4" s="66"/>
      <c r="B4" s="66"/>
      <c r="C4" s="66"/>
      <c r="D4" s="66"/>
      <c r="E4" s="66"/>
    </row>
    <row r="5" ht="14.25">
      <c r="A5" s="4"/>
    </row>
    <row r="6" spans="1:4" ht="32.25" customHeight="1">
      <c r="A6" s="67" t="s">
        <v>21</v>
      </c>
      <c r="B6" s="67" t="s">
        <v>143</v>
      </c>
      <c r="C6" s="70" t="s">
        <v>22</v>
      </c>
      <c r="D6" s="48"/>
    </row>
    <row r="7" spans="1:4" ht="27" customHeight="1">
      <c r="A7" s="68"/>
      <c r="B7" s="69"/>
      <c r="C7" s="71"/>
      <c r="D7" s="48" t="s">
        <v>140</v>
      </c>
    </row>
    <row r="8" spans="1:4" ht="71.25" customHeight="1">
      <c r="A8" s="22" t="s">
        <v>23</v>
      </c>
      <c r="B8" s="37" t="s">
        <v>36</v>
      </c>
      <c r="C8" s="38" t="s">
        <v>36</v>
      </c>
      <c r="D8" s="39">
        <v>0</v>
      </c>
    </row>
    <row r="9" spans="1:4" ht="71.25">
      <c r="A9" s="22" t="s">
        <v>24</v>
      </c>
      <c r="B9" s="37" t="s">
        <v>36</v>
      </c>
      <c r="C9" s="38" t="s">
        <v>36</v>
      </c>
      <c r="D9" s="39">
        <v>0</v>
      </c>
    </row>
    <row r="10" spans="1:4" ht="85.5">
      <c r="A10" s="22" t="s">
        <v>25</v>
      </c>
      <c r="B10" s="36" t="s">
        <v>144</v>
      </c>
      <c r="C10" s="23" t="s">
        <v>145</v>
      </c>
      <c r="D10" s="40">
        <v>0.8569444444444445</v>
      </c>
    </row>
    <row r="11" spans="1:4" ht="14.25">
      <c r="A11" s="62"/>
      <c r="B11" s="63"/>
      <c r="C11" s="64"/>
      <c r="D11" s="63"/>
    </row>
    <row r="12" spans="1:4" ht="14.25">
      <c r="A12" s="65"/>
      <c r="B12" s="65"/>
      <c r="C12" s="65"/>
      <c r="D12" s="65"/>
    </row>
    <row r="13" ht="14.25">
      <c r="A13" s="4"/>
    </row>
    <row r="14" spans="1:4" ht="28.5" customHeight="1">
      <c r="A14" s="53" t="s">
        <v>138</v>
      </c>
      <c r="B14" s="53"/>
      <c r="C14" s="29"/>
      <c r="D14" s="29" t="s">
        <v>137</v>
      </c>
    </row>
    <row r="15" spans="1:4" ht="14.25">
      <c r="A15" s="54" t="s">
        <v>18</v>
      </c>
      <c r="B15" s="54"/>
      <c r="C15" s="44" t="s">
        <v>20</v>
      </c>
      <c r="D15" s="49" t="s">
        <v>19</v>
      </c>
    </row>
  </sheetData>
  <sheetProtection/>
  <mergeCells count="10">
    <mergeCell ref="A11:D11"/>
    <mergeCell ref="A12:D12"/>
    <mergeCell ref="A14:B14"/>
    <mergeCell ref="A15:B15"/>
    <mergeCell ref="A1:E1"/>
    <mergeCell ref="A3:E3"/>
    <mergeCell ref="A4:E4"/>
    <mergeCell ref="A6:A7"/>
    <mergeCell ref="B6:B7"/>
    <mergeCell ref="C6:C7"/>
  </mergeCells>
  <printOptions/>
  <pageMargins left="0.37" right="0.7086614173228347" top="0.31496062992125984" bottom="0.472440944881889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4">
      <selection activeCell="I8" sqref="I8"/>
    </sheetView>
  </sheetViews>
  <sheetFormatPr defaultColWidth="9.140625" defaultRowHeight="15"/>
  <cols>
    <col min="1" max="1" width="33.28125" style="5" customWidth="1"/>
    <col min="2" max="2" width="14.8515625" style="5" customWidth="1"/>
    <col min="3" max="3" width="12.8515625" style="5" customWidth="1"/>
    <col min="4" max="4" width="12.8515625" style="5" bestFit="1" customWidth="1"/>
    <col min="5" max="5" width="14.140625" style="5" customWidth="1"/>
    <col min="6" max="6" width="11.140625" style="5" customWidth="1"/>
    <col min="7" max="16384" width="9.140625" style="5" customWidth="1"/>
  </cols>
  <sheetData>
    <row r="1" spans="1:13" s="3" customFormat="1" ht="36.75" customHeight="1">
      <c r="A1" s="59" t="s">
        <v>26</v>
      </c>
      <c r="B1" s="59"/>
      <c r="C1" s="59"/>
      <c r="D1" s="59"/>
      <c r="E1" s="59"/>
      <c r="F1" s="59"/>
      <c r="G1" s="2"/>
      <c r="H1" s="2"/>
      <c r="I1" s="2"/>
      <c r="J1" s="2"/>
      <c r="K1" s="2"/>
      <c r="L1" s="2"/>
      <c r="M1" s="2"/>
    </row>
    <row r="2" spans="1:13" s="3" customFormat="1" ht="17.25" customHeight="1">
      <c r="A2" s="59" t="s">
        <v>27</v>
      </c>
      <c r="B2" s="59"/>
      <c r="C2" s="59"/>
      <c r="D2" s="59"/>
      <c r="E2" s="59"/>
      <c r="F2" s="59"/>
      <c r="G2" s="76"/>
      <c r="H2" s="76"/>
      <c r="I2" s="76"/>
      <c r="J2" s="76"/>
      <c r="K2" s="76"/>
      <c r="L2" s="76"/>
      <c r="M2" s="1"/>
    </row>
    <row r="3" spans="1:6" s="3" customFormat="1" ht="18">
      <c r="A3" s="34"/>
      <c r="B3" s="35"/>
      <c r="C3" s="35"/>
      <c r="D3" s="35"/>
      <c r="E3" s="35"/>
      <c r="F3" s="35"/>
    </row>
    <row r="4" spans="1:13" s="3" customFormat="1" ht="17.25" customHeight="1">
      <c r="A4" s="59" t="s">
        <v>135</v>
      </c>
      <c r="B4" s="59"/>
      <c r="C4" s="59"/>
      <c r="D4" s="59"/>
      <c r="E4" s="59"/>
      <c r="F4" s="59"/>
      <c r="G4" s="76"/>
      <c r="H4" s="76"/>
      <c r="I4" s="76"/>
      <c r="J4" s="76"/>
      <c r="K4" s="76"/>
      <c r="L4" s="76"/>
      <c r="M4" s="1"/>
    </row>
    <row r="5" spans="1:13" s="3" customFormat="1" ht="17.25" customHeight="1">
      <c r="A5" s="75"/>
      <c r="B5" s="75"/>
      <c r="C5" s="75"/>
      <c r="D5" s="75"/>
      <c r="E5" s="75"/>
      <c r="F5" s="75"/>
      <c r="G5" s="76"/>
      <c r="H5" s="76"/>
      <c r="I5" s="76"/>
      <c r="J5" s="76"/>
      <c r="K5" s="76"/>
      <c r="L5" s="76"/>
      <c r="M5" s="1"/>
    </row>
    <row r="6" ht="14.25">
      <c r="A6" s="4"/>
    </row>
    <row r="7" spans="1:6" ht="14.25">
      <c r="A7" s="67" t="s">
        <v>28</v>
      </c>
      <c r="B7" s="72" t="s">
        <v>29</v>
      </c>
      <c r="C7" s="73"/>
      <c r="D7" s="67" t="s">
        <v>30</v>
      </c>
      <c r="E7" s="67" t="s">
        <v>31</v>
      </c>
      <c r="F7" s="67" t="s">
        <v>32</v>
      </c>
    </row>
    <row r="8" spans="1:6" ht="45.75" customHeight="1">
      <c r="A8" s="68"/>
      <c r="B8" s="6" t="s">
        <v>33</v>
      </c>
      <c r="C8" s="6" t="s">
        <v>34</v>
      </c>
      <c r="D8" s="68"/>
      <c r="E8" s="68"/>
      <c r="F8" s="68"/>
    </row>
    <row r="9" spans="1:6" ht="14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85.5">
      <c r="A10" s="7" t="s">
        <v>35</v>
      </c>
      <c r="B10" s="28" t="s">
        <v>36</v>
      </c>
      <c r="C10" s="28" t="s">
        <v>36</v>
      </c>
      <c r="D10" s="28" t="s">
        <v>36</v>
      </c>
      <c r="E10" s="28" t="s">
        <v>36</v>
      </c>
      <c r="F10" s="7">
        <v>2</v>
      </c>
    </row>
    <row r="11" spans="1:6" ht="14.25">
      <c r="A11" s="7" t="s">
        <v>37</v>
      </c>
      <c r="B11" s="7"/>
      <c r="C11" s="7"/>
      <c r="D11" s="7"/>
      <c r="E11" s="7"/>
      <c r="F11" s="7"/>
    </row>
    <row r="12" spans="1:6" ht="85.5">
      <c r="A12" s="7" t="s">
        <v>38</v>
      </c>
      <c r="B12" s="7">
        <v>6</v>
      </c>
      <c r="C12" s="7">
        <v>6</v>
      </c>
      <c r="D12" s="7">
        <f>6/6*100</f>
        <v>100</v>
      </c>
      <c r="E12" s="7" t="s">
        <v>39</v>
      </c>
      <c r="F12" s="7">
        <v>1</v>
      </c>
    </row>
    <row r="13" spans="1:6" ht="128.25">
      <c r="A13" s="7" t="s">
        <v>40</v>
      </c>
      <c r="B13" s="7">
        <v>4</v>
      </c>
      <c r="C13" s="7">
        <v>4</v>
      </c>
      <c r="D13" s="7">
        <f>B13/C13*100</f>
        <v>100</v>
      </c>
      <c r="E13" s="7" t="s">
        <v>39</v>
      </c>
      <c r="F13" s="7">
        <v>1</v>
      </c>
    </row>
    <row r="14" spans="1:6" ht="14.25">
      <c r="A14" s="7" t="s">
        <v>41</v>
      </c>
      <c r="B14" s="7"/>
      <c r="C14" s="7"/>
      <c r="D14" s="7"/>
      <c r="E14" s="7"/>
      <c r="F14" s="7"/>
    </row>
    <row r="15" spans="1:6" ht="57">
      <c r="A15" s="7" t="s">
        <v>42</v>
      </c>
      <c r="B15" s="7">
        <v>0</v>
      </c>
      <c r="C15" s="7">
        <v>0</v>
      </c>
      <c r="D15" s="7">
        <v>0</v>
      </c>
      <c r="E15" s="7" t="s">
        <v>36</v>
      </c>
      <c r="F15" s="7" t="s">
        <v>36</v>
      </c>
    </row>
    <row r="16" spans="1:6" ht="85.5">
      <c r="A16" s="7" t="s">
        <v>43</v>
      </c>
      <c r="B16" s="7">
        <v>0</v>
      </c>
      <c r="C16" s="7">
        <v>0</v>
      </c>
      <c r="D16" s="7">
        <v>0</v>
      </c>
      <c r="E16" s="7" t="s">
        <v>36</v>
      </c>
      <c r="F16" s="7" t="s">
        <v>36</v>
      </c>
    </row>
    <row r="17" spans="1:6" ht="57">
      <c r="A17" s="7" t="s">
        <v>44</v>
      </c>
      <c r="B17" s="7">
        <v>3</v>
      </c>
      <c r="C17" s="7">
        <v>3</v>
      </c>
      <c r="D17" s="7">
        <f>B17/C17*100</f>
        <v>100</v>
      </c>
      <c r="E17" s="7" t="s">
        <v>36</v>
      </c>
      <c r="F17" s="7" t="s">
        <v>36</v>
      </c>
    </row>
    <row r="18" spans="1:6" ht="85.5">
      <c r="A18" s="7" t="s">
        <v>45</v>
      </c>
      <c r="B18" s="7">
        <v>1</v>
      </c>
      <c r="C18" s="7">
        <v>1</v>
      </c>
      <c r="D18" s="7">
        <v>100</v>
      </c>
      <c r="E18" s="7" t="s">
        <v>36</v>
      </c>
      <c r="F18" s="7" t="s">
        <v>36</v>
      </c>
    </row>
    <row r="19" spans="1:6" ht="14.25">
      <c r="A19" s="7"/>
      <c r="B19" s="7"/>
      <c r="C19" s="7"/>
      <c r="D19" s="7"/>
      <c r="E19" s="7"/>
      <c r="F19" s="7"/>
    </row>
    <row r="20" spans="1:6" ht="85.5">
      <c r="A20" s="7" t="s">
        <v>46</v>
      </c>
      <c r="B20" s="7" t="s">
        <v>36</v>
      </c>
      <c r="C20" s="7" t="s">
        <v>36</v>
      </c>
      <c r="D20" s="7" t="s">
        <v>36</v>
      </c>
      <c r="E20" s="7" t="s">
        <v>36</v>
      </c>
      <c r="F20" s="7">
        <f>(F22+F23+F24)/3</f>
        <v>2.6666666666666665</v>
      </c>
    </row>
    <row r="21" spans="1:6" ht="14.25">
      <c r="A21" s="7" t="s">
        <v>47</v>
      </c>
      <c r="B21" s="7"/>
      <c r="C21" s="7"/>
      <c r="D21" s="7"/>
      <c r="E21" s="7"/>
      <c r="F21" s="7"/>
    </row>
    <row r="22" spans="1:6" ht="57">
      <c r="A22" s="7" t="s">
        <v>48</v>
      </c>
      <c r="B22" s="7">
        <v>1</v>
      </c>
      <c r="C22" s="7">
        <v>1</v>
      </c>
      <c r="D22" s="7">
        <f>B22/C22*100</f>
        <v>100</v>
      </c>
      <c r="E22" s="7" t="s">
        <v>39</v>
      </c>
      <c r="F22" s="7">
        <v>2</v>
      </c>
    </row>
    <row r="23" spans="1:6" ht="85.5">
      <c r="A23" s="7" t="s">
        <v>49</v>
      </c>
      <c r="B23" s="7">
        <v>0</v>
      </c>
      <c r="C23" s="7">
        <v>0</v>
      </c>
      <c r="D23" s="7">
        <v>0</v>
      </c>
      <c r="E23" s="7" t="s">
        <v>39</v>
      </c>
      <c r="F23" s="7">
        <v>3</v>
      </c>
    </row>
    <row r="24" spans="1:6" ht="99.75">
      <c r="A24" s="7" t="s">
        <v>50</v>
      </c>
      <c r="B24" s="7">
        <v>0</v>
      </c>
      <c r="C24" s="7">
        <v>0</v>
      </c>
      <c r="D24" s="7">
        <v>0</v>
      </c>
      <c r="E24" s="7" t="s">
        <v>39</v>
      </c>
      <c r="F24" s="7">
        <v>3</v>
      </c>
    </row>
    <row r="25" spans="1:6" ht="14.25">
      <c r="A25" s="7"/>
      <c r="B25" s="7"/>
      <c r="C25" s="7"/>
      <c r="D25" s="7"/>
      <c r="E25" s="7"/>
      <c r="F25" s="7"/>
    </row>
    <row r="26" spans="1:6" ht="114">
      <c r="A26" s="7" t="s">
        <v>51</v>
      </c>
      <c r="B26" s="7">
        <v>1</v>
      </c>
      <c r="C26" s="7">
        <v>1</v>
      </c>
      <c r="D26" s="7">
        <v>100</v>
      </c>
      <c r="E26" s="7" t="s">
        <v>39</v>
      </c>
      <c r="F26" s="7">
        <v>2</v>
      </c>
    </row>
    <row r="27" spans="1:6" ht="14.25">
      <c r="A27" s="7"/>
      <c r="B27" s="7"/>
      <c r="C27" s="7"/>
      <c r="D27" s="7"/>
      <c r="E27" s="7"/>
      <c r="F27" s="7"/>
    </row>
    <row r="28" spans="1:6" ht="128.25">
      <c r="A28" s="7" t="s">
        <v>52</v>
      </c>
      <c r="B28" s="7">
        <v>1</v>
      </c>
      <c r="C28" s="7">
        <v>1</v>
      </c>
      <c r="D28" s="7">
        <v>100</v>
      </c>
      <c r="E28" s="7" t="s">
        <v>39</v>
      </c>
      <c r="F28" s="7">
        <v>2</v>
      </c>
    </row>
    <row r="29" spans="1:6" ht="14.25">
      <c r="A29" s="7"/>
      <c r="B29" s="7"/>
      <c r="C29" s="7"/>
      <c r="D29" s="7"/>
      <c r="E29" s="7"/>
      <c r="F29" s="7"/>
    </row>
    <row r="30" spans="1:6" ht="85.5">
      <c r="A30" s="7" t="s">
        <v>53</v>
      </c>
      <c r="B30" s="7">
        <v>0</v>
      </c>
      <c r="C30" s="7">
        <v>0</v>
      </c>
      <c r="D30" s="7">
        <v>0</v>
      </c>
      <c r="E30" s="7" t="s">
        <v>54</v>
      </c>
      <c r="F30" s="7">
        <v>1</v>
      </c>
    </row>
    <row r="31" spans="1:6" ht="142.5">
      <c r="A31" s="7" t="s">
        <v>55</v>
      </c>
      <c r="B31" s="20">
        <v>0</v>
      </c>
      <c r="C31" s="7">
        <v>0</v>
      </c>
      <c r="D31" s="7">
        <v>0</v>
      </c>
      <c r="E31" s="7"/>
      <c r="F31" s="7"/>
    </row>
    <row r="32" spans="1:6" ht="14.25">
      <c r="A32" s="7"/>
      <c r="B32" s="7"/>
      <c r="C32" s="7"/>
      <c r="D32" s="7"/>
      <c r="E32" s="7"/>
      <c r="F32" s="7"/>
    </row>
    <row r="33" spans="1:6" ht="85.5">
      <c r="A33" s="7" t="s">
        <v>56</v>
      </c>
      <c r="B33" s="7" t="s">
        <v>36</v>
      </c>
      <c r="C33" s="7" t="s">
        <v>36</v>
      </c>
      <c r="D33" s="7" t="s">
        <v>36</v>
      </c>
      <c r="E33" s="7" t="s">
        <v>36</v>
      </c>
      <c r="F33" s="7">
        <v>1</v>
      </c>
    </row>
    <row r="34" spans="1:6" ht="14.25">
      <c r="A34" s="7" t="s">
        <v>37</v>
      </c>
      <c r="B34" s="7"/>
      <c r="C34" s="7"/>
      <c r="D34" s="7"/>
      <c r="E34" s="7"/>
      <c r="F34" s="7"/>
    </row>
    <row r="35" spans="1:6" ht="114">
      <c r="A35" s="7" t="s">
        <v>57</v>
      </c>
      <c r="B35" s="7">
        <v>0.07</v>
      </c>
      <c r="C35" s="7">
        <v>0.5</v>
      </c>
      <c r="D35" s="7">
        <f>B35/C35*100</f>
        <v>14.000000000000002</v>
      </c>
      <c r="E35" s="7" t="s">
        <v>54</v>
      </c>
      <c r="F35" s="7">
        <v>1</v>
      </c>
    </row>
    <row r="36" spans="1:6" ht="156.75">
      <c r="A36" s="7" t="s">
        <v>58</v>
      </c>
      <c r="B36" s="7">
        <v>0</v>
      </c>
      <c r="C36" s="7">
        <v>0</v>
      </c>
      <c r="D36" s="7">
        <v>0</v>
      </c>
      <c r="E36" s="7" t="s">
        <v>54</v>
      </c>
      <c r="F36" s="7">
        <v>1</v>
      </c>
    </row>
    <row r="37" spans="1:6" ht="14.25">
      <c r="A37" s="7"/>
      <c r="B37" s="7"/>
      <c r="C37" s="7"/>
      <c r="D37" s="7"/>
      <c r="E37" s="7"/>
      <c r="F37" s="7"/>
    </row>
    <row r="38" spans="1:6" ht="28.5">
      <c r="A38" s="7" t="s">
        <v>59</v>
      </c>
      <c r="B38" s="7" t="s">
        <v>36</v>
      </c>
      <c r="C38" s="7" t="s">
        <v>36</v>
      </c>
      <c r="D38" s="7" t="s">
        <v>36</v>
      </c>
      <c r="E38" s="7" t="s">
        <v>36</v>
      </c>
      <c r="F38" s="7">
        <f>(F33+F30+F28+F26+F20+F10)/6</f>
        <v>1.7777777777777777</v>
      </c>
    </row>
    <row r="39" ht="14.25">
      <c r="A39" s="4"/>
    </row>
    <row r="40" spans="1:5" ht="31.5" customHeight="1">
      <c r="A40" s="53" t="s">
        <v>138</v>
      </c>
      <c r="B40" s="53"/>
      <c r="C40" s="29"/>
      <c r="D40" s="53" t="s">
        <v>137</v>
      </c>
      <c r="E40" s="53"/>
    </row>
    <row r="41" spans="1:5" ht="14.25">
      <c r="A41" s="54" t="s">
        <v>18</v>
      </c>
      <c r="B41" s="54"/>
      <c r="C41" s="44" t="s">
        <v>20</v>
      </c>
      <c r="D41" s="74" t="s">
        <v>19</v>
      </c>
      <c r="E41" s="74"/>
    </row>
    <row r="42" ht="14.25">
      <c r="A42" s="4" t="s">
        <v>60</v>
      </c>
    </row>
  </sheetData>
  <sheetProtection/>
  <mergeCells count="16">
    <mergeCell ref="A41:B41"/>
    <mergeCell ref="D41:E41"/>
    <mergeCell ref="A5:F5"/>
    <mergeCell ref="G5:L5"/>
    <mergeCell ref="A1:F1"/>
    <mergeCell ref="A2:F2"/>
    <mergeCell ref="G2:L2"/>
    <mergeCell ref="A4:F4"/>
    <mergeCell ref="G4:L4"/>
    <mergeCell ref="A7:A8"/>
    <mergeCell ref="B7:C7"/>
    <mergeCell ref="D7:D8"/>
    <mergeCell ref="E7:E8"/>
    <mergeCell ref="F7:F8"/>
    <mergeCell ref="A40:B40"/>
    <mergeCell ref="D40:E40"/>
  </mergeCells>
  <printOptions/>
  <pageMargins left="0.31496062992125984" right="0.31496062992125984" top="0.35433070866141736" bottom="0.31496062992125984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7">
      <selection activeCell="H17" sqref="H17"/>
    </sheetView>
  </sheetViews>
  <sheetFormatPr defaultColWidth="9.140625" defaultRowHeight="15"/>
  <cols>
    <col min="1" max="1" width="41.421875" style="5" customWidth="1"/>
    <col min="2" max="4" width="9.140625" style="5" customWidth="1"/>
    <col min="5" max="5" width="11.7109375" style="5" customWidth="1"/>
    <col min="6" max="6" width="11.8515625" style="5" customWidth="1"/>
    <col min="7" max="16384" width="9.140625" style="5" customWidth="1"/>
  </cols>
  <sheetData>
    <row r="1" spans="1:12" ht="16.5" customHeight="1">
      <c r="A1" s="59" t="s">
        <v>61</v>
      </c>
      <c r="B1" s="59"/>
      <c r="C1" s="59"/>
      <c r="D1" s="59"/>
      <c r="E1" s="59"/>
      <c r="F1" s="59"/>
      <c r="G1" s="10"/>
      <c r="H1" s="10"/>
      <c r="I1" s="10"/>
      <c r="J1" s="10"/>
      <c r="K1" s="10"/>
      <c r="L1" s="10"/>
    </row>
    <row r="2" spans="1:6" ht="15.75">
      <c r="A2" s="34"/>
      <c r="B2" s="35"/>
      <c r="C2" s="35"/>
      <c r="D2" s="35"/>
      <c r="E2" s="35"/>
      <c r="F2" s="35"/>
    </row>
    <row r="3" spans="1:12" ht="17.25" customHeight="1">
      <c r="A3" s="59" t="s">
        <v>135</v>
      </c>
      <c r="B3" s="59"/>
      <c r="C3" s="59"/>
      <c r="D3" s="59"/>
      <c r="E3" s="59"/>
      <c r="F3" s="59"/>
      <c r="G3" s="66"/>
      <c r="H3" s="66"/>
      <c r="I3" s="66"/>
      <c r="J3" s="66"/>
      <c r="K3" s="66"/>
      <c r="L3" s="66"/>
    </row>
    <row r="4" spans="1:12" ht="17.25" customHeight="1">
      <c r="A4" s="59"/>
      <c r="B4" s="59"/>
      <c r="C4" s="59"/>
      <c r="D4" s="59"/>
      <c r="E4" s="59"/>
      <c r="F4" s="59"/>
      <c r="G4" s="66"/>
      <c r="H4" s="66"/>
      <c r="I4" s="66"/>
      <c r="J4" s="66"/>
      <c r="K4" s="66"/>
      <c r="L4" s="66"/>
    </row>
    <row r="5" ht="14.25">
      <c r="A5" s="4"/>
    </row>
    <row r="6" spans="1:6" ht="14.25">
      <c r="A6" s="67" t="s">
        <v>62</v>
      </c>
      <c r="B6" s="72" t="s">
        <v>29</v>
      </c>
      <c r="C6" s="73"/>
      <c r="D6" s="67" t="s">
        <v>30</v>
      </c>
      <c r="E6" s="67" t="s">
        <v>31</v>
      </c>
      <c r="F6" s="67" t="s">
        <v>32</v>
      </c>
    </row>
    <row r="7" spans="1:6" ht="28.5">
      <c r="A7" s="68"/>
      <c r="B7" s="6" t="s">
        <v>33</v>
      </c>
      <c r="C7" s="6" t="s">
        <v>34</v>
      </c>
      <c r="D7" s="68"/>
      <c r="E7" s="68"/>
      <c r="F7" s="68"/>
    </row>
    <row r="8" spans="1:6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42.5">
      <c r="A9" s="7" t="s">
        <v>63</v>
      </c>
      <c r="B9" s="7" t="s">
        <v>36</v>
      </c>
      <c r="C9" s="7" t="s">
        <v>36</v>
      </c>
      <c r="D9" s="7" t="s">
        <v>36</v>
      </c>
      <c r="E9" s="7" t="s">
        <v>36</v>
      </c>
      <c r="F9" s="7">
        <v>2</v>
      </c>
    </row>
    <row r="10" spans="1:6" ht="14.25">
      <c r="A10" s="7" t="s">
        <v>37</v>
      </c>
      <c r="B10" s="7"/>
      <c r="C10" s="7"/>
      <c r="D10" s="7"/>
      <c r="E10" s="7"/>
      <c r="F10" s="7"/>
    </row>
    <row r="11" spans="1:6" ht="57">
      <c r="A11" s="7" t="s">
        <v>64</v>
      </c>
      <c r="B11" s="7">
        <v>12</v>
      </c>
      <c r="C11" s="7">
        <v>12</v>
      </c>
      <c r="D11" s="7">
        <f>B11/C11*100</f>
        <v>100</v>
      </c>
      <c r="E11" s="7" t="s">
        <v>54</v>
      </c>
      <c r="F11" s="7">
        <v>2</v>
      </c>
    </row>
    <row r="12" spans="1:6" ht="85.5">
      <c r="A12" s="7" t="s">
        <v>65</v>
      </c>
      <c r="B12" s="7">
        <v>12</v>
      </c>
      <c r="C12" s="7">
        <v>12</v>
      </c>
      <c r="D12" s="7">
        <f>B12/C12*100</f>
        <v>100</v>
      </c>
      <c r="E12" s="7" t="s">
        <v>54</v>
      </c>
      <c r="F12" s="7">
        <v>2</v>
      </c>
    </row>
    <row r="13" spans="1:6" ht="14.25">
      <c r="A13" s="7"/>
      <c r="B13" s="7"/>
      <c r="C13" s="7"/>
      <c r="D13" s="7"/>
      <c r="E13" s="7"/>
      <c r="F13" s="7"/>
    </row>
    <row r="14" spans="1:6" ht="42.75">
      <c r="A14" s="7" t="s">
        <v>66</v>
      </c>
      <c r="B14" s="7" t="s">
        <v>36</v>
      </c>
      <c r="C14" s="7" t="s">
        <v>36</v>
      </c>
      <c r="D14" s="7" t="s">
        <v>36</v>
      </c>
      <c r="E14" s="7" t="s">
        <v>36</v>
      </c>
      <c r="F14" s="7">
        <f>(F16+F17+F20)/3</f>
        <v>0.3333333333333333</v>
      </c>
    </row>
    <row r="15" spans="1:6" ht="14.25">
      <c r="A15" s="7" t="s">
        <v>37</v>
      </c>
      <c r="B15" s="7"/>
      <c r="C15" s="7"/>
      <c r="D15" s="7"/>
      <c r="E15" s="7"/>
      <c r="F15" s="7"/>
    </row>
    <row r="16" spans="1:6" ht="85.5">
      <c r="A16" s="7" t="s">
        <v>67</v>
      </c>
      <c r="B16" s="7">
        <v>14</v>
      </c>
      <c r="C16" s="7">
        <v>14</v>
      </c>
      <c r="D16" s="7">
        <f>B16/C16*100</f>
        <v>100</v>
      </c>
      <c r="E16" s="7" t="s">
        <v>54</v>
      </c>
      <c r="F16" s="7">
        <v>0.5</v>
      </c>
    </row>
    <row r="17" spans="1:6" ht="57">
      <c r="A17" s="7" t="s">
        <v>68</v>
      </c>
      <c r="B17" s="7" t="s">
        <v>36</v>
      </c>
      <c r="C17" s="7" t="s">
        <v>36</v>
      </c>
      <c r="D17" s="7">
        <v>100</v>
      </c>
      <c r="E17" s="7" t="s">
        <v>54</v>
      </c>
      <c r="F17" s="7">
        <v>0.25</v>
      </c>
    </row>
    <row r="18" spans="1:6" ht="57">
      <c r="A18" s="7" t="s">
        <v>69</v>
      </c>
      <c r="B18" s="7">
        <v>12</v>
      </c>
      <c r="C18" s="7">
        <v>12</v>
      </c>
      <c r="D18" s="7">
        <v>100</v>
      </c>
      <c r="E18" s="7" t="s">
        <v>36</v>
      </c>
      <c r="F18" s="7" t="s">
        <v>36</v>
      </c>
    </row>
    <row r="19" spans="1:6" ht="28.5">
      <c r="A19" s="7" t="s">
        <v>70</v>
      </c>
      <c r="B19" s="7">
        <v>30</v>
      </c>
      <c r="C19" s="7">
        <v>30</v>
      </c>
      <c r="D19" s="7">
        <f>B19/C19*100</f>
        <v>100</v>
      </c>
      <c r="E19" s="7" t="s">
        <v>36</v>
      </c>
      <c r="F19" s="7" t="s">
        <v>36</v>
      </c>
    </row>
    <row r="20" spans="1:6" ht="142.5">
      <c r="A20" s="7" t="s">
        <v>71</v>
      </c>
      <c r="B20" s="7">
        <v>0</v>
      </c>
      <c r="C20" s="7">
        <v>0</v>
      </c>
      <c r="D20" s="7">
        <v>0</v>
      </c>
      <c r="E20" s="7" t="s">
        <v>54</v>
      </c>
      <c r="F20" s="7">
        <v>0.25</v>
      </c>
    </row>
    <row r="21" spans="1:6" ht="14.25">
      <c r="A21" s="7"/>
      <c r="B21" s="7"/>
      <c r="C21" s="7"/>
      <c r="D21" s="7"/>
      <c r="E21" s="7"/>
      <c r="F21" s="7"/>
    </row>
    <row r="22" spans="1:6" ht="57">
      <c r="A22" s="7" t="s">
        <v>72</v>
      </c>
      <c r="B22" s="7">
        <v>0</v>
      </c>
      <c r="C22" s="7">
        <v>0</v>
      </c>
      <c r="D22" s="7">
        <v>0</v>
      </c>
      <c r="E22" s="7" t="s">
        <v>54</v>
      </c>
      <c r="F22" s="7">
        <v>0.1</v>
      </c>
    </row>
    <row r="23" spans="1:6" ht="213.75">
      <c r="A23" s="7" t="s">
        <v>73</v>
      </c>
      <c r="B23" s="7">
        <v>0</v>
      </c>
      <c r="C23" s="7">
        <v>0</v>
      </c>
      <c r="D23" s="7">
        <v>0</v>
      </c>
      <c r="E23" s="7"/>
      <c r="F23" s="7"/>
    </row>
    <row r="24" spans="1:6" ht="14.25">
      <c r="A24" s="7"/>
      <c r="B24" s="7"/>
      <c r="C24" s="7"/>
      <c r="D24" s="7"/>
      <c r="E24" s="7"/>
      <c r="F24" s="7"/>
    </row>
    <row r="25" spans="1:6" ht="71.25">
      <c r="A25" s="7" t="s">
        <v>74</v>
      </c>
      <c r="B25" s="7">
        <v>0</v>
      </c>
      <c r="C25" s="7">
        <v>0</v>
      </c>
      <c r="D25" s="7">
        <v>0</v>
      </c>
      <c r="E25" s="7" t="s">
        <v>54</v>
      </c>
      <c r="F25" s="7">
        <v>0.1</v>
      </c>
    </row>
    <row r="26" spans="1:6" ht="142.5">
      <c r="A26" s="7" t="s">
        <v>75</v>
      </c>
      <c r="B26" s="7">
        <v>0</v>
      </c>
      <c r="C26" s="7">
        <v>0</v>
      </c>
      <c r="D26" s="7">
        <v>0</v>
      </c>
      <c r="E26" s="7"/>
      <c r="F26" s="7"/>
    </row>
    <row r="27" spans="1:6" ht="14.25">
      <c r="A27" s="7"/>
      <c r="B27" s="7"/>
      <c r="C27" s="7"/>
      <c r="D27" s="7"/>
      <c r="E27" s="7"/>
      <c r="F27" s="7"/>
    </row>
    <row r="28" spans="1:6" ht="71.25">
      <c r="A28" s="7" t="s">
        <v>76</v>
      </c>
      <c r="B28" s="7"/>
      <c r="C28" s="7"/>
      <c r="D28" s="7"/>
      <c r="E28" s="7"/>
      <c r="F28" s="7">
        <v>0.25</v>
      </c>
    </row>
    <row r="29" spans="1:6" ht="71.25">
      <c r="A29" s="7" t="s">
        <v>77</v>
      </c>
      <c r="B29" s="7">
        <v>0</v>
      </c>
      <c r="C29" s="7">
        <v>0</v>
      </c>
      <c r="D29" s="7">
        <v>0</v>
      </c>
      <c r="E29" s="7" t="s">
        <v>54</v>
      </c>
      <c r="F29" s="7">
        <v>0.25</v>
      </c>
    </row>
    <row r="30" spans="1:6" ht="14.25">
      <c r="A30" s="7"/>
      <c r="B30" s="7"/>
      <c r="C30" s="7"/>
      <c r="D30" s="7"/>
      <c r="E30" s="7"/>
      <c r="F30" s="7"/>
    </row>
    <row r="31" spans="1:6" ht="57">
      <c r="A31" s="7" t="s">
        <v>78</v>
      </c>
      <c r="B31" s="7" t="s">
        <v>36</v>
      </c>
      <c r="C31" s="7" t="s">
        <v>36</v>
      </c>
      <c r="D31" s="7" t="s">
        <v>36</v>
      </c>
      <c r="E31" s="7" t="s">
        <v>36</v>
      </c>
      <c r="F31" s="7">
        <f>(F33+F34)/2</f>
        <v>0.375</v>
      </c>
    </row>
    <row r="32" spans="1:6" ht="14.25">
      <c r="A32" s="7" t="s">
        <v>37</v>
      </c>
      <c r="B32" s="7"/>
      <c r="C32" s="7"/>
      <c r="D32" s="7"/>
      <c r="E32" s="7"/>
      <c r="F32" s="7"/>
    </row>
    <row r="33" spans="1:6" ht="99.75">
      <c r="A33" s="7" t="s">
        <v>79</v>
      </c>
      <c r="B33" s="7">
        <v>1</v>
      </c>
      <c r="C33" s="7">
        <v>1</v>
      </c>
      <c r="D33" s="7">
        <f>B33/C33*100</f>
        <v>100</v>
      </c>
      <c r="E33" s="7" t="s">
        <v>39</v>
      </c>
      <c r="F33" s="7">
        <v>0.5</v>
      </c>
    </row>
    <row r="34" spans="1:6" ht="142.5">
      <c r="A34" s="7" t="s">
        <v>80</v>
      </c>
      <c r="B34" s="7">
        <v>0</v>
      </c>
      <c r="C34" s="7">
        <v>0</v>
      </c>
      <c r="D34" s="7">
        <v>0</v>
      </c>
      <c r="E34" s="7" t="s">
        <v>54</v>
      </c>
      <c r="F34" s="7">
        <v>0.25</v>
      </c>
    </row>
    <row r="35" spans="1:6" ht="14.25">
      <c r="A35" s="7"/>
      <c r="B35" s="7"/>
      <c r="C35" s="7"/>
      <c r="D35" s="7"/>
      <c r="E35" s="7"/>
      <c r="F35" s="7"/>
    </row>
    <row r="36" spans="1:6" ht="71.25">
      <c r="A36" s="7" t="s">
        <v>81</v>
      </c>
      <c r="B36" s="7">
        <v>0</v>
      </c>
      <c r="C36" s="7">
        <v>0</v>
      </c>
      <c r="D36" s="7">
        <v>0</v>
      </c>
      <c r="E36" s="7" t="s">
        <v>54</v>
      </c>
      <c r="F36" s="7">
        <v>0.1</v>
      </c>
    </row>
    <row r="37" spans="1:6" ht="99.75">
      <c r="A37" s="7" t="s">
        <v>82</v>
      </c>
      <c r="B37" s="7">
        <v>0</v>
      </c>
      <c r="C37" s="7">
        <v>0</v>
      </c>
      <c r="D37" s="7">
        <v>0</v>
      </c>
      <c r="E37" s="7"/>
      <c r="F37" s="7">
        <v>0.1</v>
      </c>
    </row>
    <row r="38" spans="1:6" ht="14.25">
      <c r="A38" s="7"/>
      <c r="B38" s="7"/>
      <c r="C38" s="7"/>
      <c r="D38" s="7"/>
      <c r="E38" s="7"/>
      <c r="F38" s="7"/>
    </row>
    <row r="39" spans="1:6" ht="28.5">
      <c r="A39" s="7" t="s">
        <v>83</v>
      </c>
      <c r="B39" s="7" t="s">
        <v>36</v>
      </c>
      <c r="C39" s="7" t="s">
        <v>36</v>
      </c>
      <c r="D39" s="7" t="s">
        <v>36</v>
      </c>
      <c r="E39" s="7" t="s">
        <v>36</v>
      </c>
      <c r="F39" s="7">
        <f>(F9+F14+F22++F25+F28+F31+F36)/7</f>
        <v>0.46547619047619054</v>
      </c>
    </row>
    <row r="40" ht="14.25">
      <c r="A40" s="4"/>
    </row>
    <row r="41" spans="1:6" ht="34.5" customHeight="1">
      <c r="A41" s="53" t="s">
        <v>138</v>
      </c>
      <c r="B41" s="53"/>
      <c r="C41" s="53"/>
      <c r="D41" s="53"/>
      <c r="E41" s="53" t="s">
        <v>137</v>
      </c>
      <c r="F41" s="53"/>
    </row>
    <row r="42" spans="1:6" ht="14.25">
      <c r="A42" s="54" t="s">
        <v>18</v>
      </c>
      <c r="B42" s="54"/>
      <c r="C42" s="74" t="s">
        <v>20</v>
      </c>
      <c r="D42" s="74"/>
      <c r="E42" s="77" t="s">
        <v>19</v>
      </c>
      <c r="F42" s="77"/>
    </row>
  </sheetData>
  <sheetProtection/>
  <mergeCells count="16">
    <mergeCell ref="E41:F41"/>
    <mergeCell ref="E42:F42"/>
    <mergeCell ref="C41:D41"/>
    <mergeCell ref="C42:D42"/>
    <mergeCell ref="A1:F1"/>
    <mergeCell ref="A3:F3"/>
    <mergeCell ref="A41:B41"/>
    <mergeCell ref="A42:B42"/>
    <mergeCell ref="G3:L3"/>
    <mergeCell ref="A4:F4"/>
    <mergeCell ref="G4:L4"/>
    <mergeCell ref="F6:F7"/>
    <mergeCell ref="A6:A7"/>
    <mergeCell ref="B6:C6"/>
    <mergeCell ref="D6:D7"/>
    <mergeCell ref="E6:E7"/>
  </mergeCells>
  <printOptions/>
  <pageMargins left="0.31" right="0.44" top="0.37" bottom="0.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34">
      <selection activeCell="I9" sqref="I9"/>
    </sheetView>
  </sheetViews>
  <sheetFormatPr defaultColWidth="9.140625" defaultRowHeight="15"/>
  <cols>
    <col min="1" max="1" width="37.57421875" style="5" customWidth="1"/>
    <col min="2" max="2" width="11.28125" style="5" customWidth="1"/>
    <col min="3" max="3" width="10.140625" style="5" customWidth="1"/>
    <col min="4" max="4" width="9.140625" style="5" customWidth="1"/>
    <col min="5" max="5" width="9.7109375" style="5" customWidth="1"/>
    <col min="6" max="6" width="12.421875" style="5" customWidth="1"/>
    <col min="7" max="16384" width="9.140625" style="5" customWidth="1"/>
  </cols>
  <sheetData>
    <row r="1" spans="1:6" ht="15.75">
      <c r="A1" s="59" t="s">
        <v>84</v>
      </c>
      <c r="B1" s="59"/>
      <c r="C1" s="59"/>
      <c r="D1" s="59"/>
      <c r="E1" s="59"/>
      <c r="F1" s="59"/>
    </row>
    <row r="2" spans="1:6" ht="15.75">
      <c r="A2" s="34"/>
      <c r="B2" s="35"/>
      <c r="C2" s="35"/>
      <c r="D2" s="35"/>
      <c r="E2" s="35"/>
      <c r="F2" s="35"/>
    </row>
    <row r="3" spans="1:256" ht="17.25" customHeight="1">
      <c r="A3" s="59" t="s">
        <v>135</v>
      </c>
      <c r="B3" s="59"/>
      <c r="C3" s="59"/>
      <c r="D3" s="59"/>
      <c r="E3" s="59"/>
      <c r="F3" s="5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9" customFormat="1" ht="17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ht="14.25">
      <c r="A5" s="4"/>
    </row>
    <row r="6" spans="1:6" ht="14.25">
      <c r="A6" s="67" t="s">
        <v>62</v>
      </c>
      <c r="B6" s="72" t="s">
        <v>29</v>
      </c>
      <c r="C6" s="73"/>
      <c r="D6" s="67" t="s">
        <v>30</v>
      </c>
      <c r="E6" s="67" t="s">
        <v>31</v>
      </c>
      <c r="F6" s="67" t="s">
        <v>32</v>
      </c>
    </row>
    <row r="7" spans="1:6" ht="28.5">
      <c r="A7" s="68"/>
      <c r="B7" s="6" t="s">
        <v>33</v>
      </c>
      <c r="C7" s="6" t="s">
        <v>34</v>
      </c>
      <c r="D7" s="68"/>
      <c r="E7" s="68"/>
      <c r="F7" s="68"/>
    </row>
    <row r="8" spans="1:6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99.75">
      <c r="A9" s="7" t="s">
        <v>85</v>
      </c>
      <c r="B9" s="7">
        <v>1</v>
      </c>
      <c r="C9" s="7">
        <v>1</v>
      </c>
      <c r="D9" s="7">
        <v>100</v>
      </c>
      <c r="E9" s="7" t="s">
        <v>39</v>
      </c>
      <c r="F9" s="7">
        <v>2</v>
      </c>
    </row>
    <row r="10" spans="1:6" ht="14.25">
      <c r="A10" s="7"/>
      <c r="B10" s="7"/>
      <c r="C10" s="7"/>
      <c r="D10" s="7"/>
      <c r="E10" s="7"/>
      <c r="F10" s="7"/>
    </row>
    <row r="11" spans="1:6" ht="28.5">
      <c r="A11" s="7" t="s">
        <v>86</v>
      </c>
      <c r="B11" s="7" t="s">
        <v>36</v>
      </c>
      <c r="C11" s="7" t="s">
        <v>36</v>
      </c>
      <c r="D11" s="7" t="s">
        <v>36</v>
      </c>
      <c r="E11" s="7" t="s">
        <v>36</v>
      </c>
      <c r="F11" s="7">
        <f>(F13+F14+F16+F17+F18)/6</f>
        <v>0.8333333333333334</v>
      </c>
    </row>
    <row r="12" spans="1:6" ht="14.25">
      <c r="A12" s="7" t="s">
        <v>37</v>
      </c>
      <c r="B12" s="7"/>
      <c r="C12" s="7"/>
      <c r="D12" s="7"/>
      <c r="E12" s="7"/>
      <c r="F12" s="7"/>
    </row>
    <row r="13" spans="1:6" ht="99.75">
      <c r="A13" s="7" t="s">
        <v>87</v>
      </c>
      <c r="B13" s="7">
        <v>0</v>
      </c>
      <c r="C13" s="7">
        <v>0.01</v>
      </c>
      <c r="D13" s="7">
        <f>B13/C13*100</f>
        <v>0</v>
      </c>
      <c r="E13" s="7" t="s">
        <v>54</v>
      </c>
      <c r="F13" s="7">
        <v>1</v>
      </c>
    </row>
    <row r="14" spans="1:6" ht="128.25">
      <c r="A14" s="7" t="s">
        <v>88</v>
      </c>
      <c r="B14" s="7">
        <v>0</v>
      </c>
      <c r="C14" s="7">
        <v>2</v>
      </c>
      <c r="D14" s="7">
        <v>0</v>
      </c>
      <c r="E14" s="7" t="s">
        <v>39</v>
      </c>
      <c r="F14" s="7">
        <v>1</v>
      </c>
    </row>
    <row r="15" spans="1:6" ht="156.75">
      <c r="A15" s="7" t="s">
        <v>89</v>
      </c>
      <c r="B15" s="7">
        <v>0</v>
      </c>
      <c r="C15" s="7">
        <v>0</v>
      </c>
      <c r="D15" s="7">
        <v>0</v>
      </c>
      <c r="E15" s="7" t="s">
        <v>54</v>
      </c>
      <c r="F15" s="7" t="s">
        <v>36</v>
      </c>
    </row>
    <row r="16" spans="1:6" ht="142.5">
      <c r="A16" s="7" t="s">
        <v>90</v>
      </c>
      <c r="B16" s="7">
        <v>0</v>
      </c>
      <c r="C16" s="7">
        <v>0</v>
      </c>
      <c r="D16" s="7">
        <v>0</v>
      </c>
      <c r="E16" s="7" t="s">
        <v>54</v>
      </c>
      <c r="F16" s="7">
        <v>1</v>
      </c>
    </row>
    <row r="17" spans="1:6" ht="99.75">
      <c r="A17" s="7" t="s">
        <v>91</v>
      </c>
      <c r="B17" s="7">
        <v>0</v>
      </c>
      <c r="C17" s="7">
        <v>0</v>
      </c>
      <c r="D17" s="7">
        <v>0</v>
      </c>
      <c r="E17" s="7" t="s">
        <v>39</v>
      </c>
      <c r="F17" s="7">
        <v>1</v>
      </c>
    </row>
    <row r="18" spans="1:6" ht="71.25">
      <c r="A18" s="7" t="s">
        <v>92</v>
      </c>
      <c r="B18" s="7">
        <v>1</v>
      </c>
      <c r="C18" s="7">
        <v>0</v>
      </c>
      <c r="D18" s="7">
        <v>0</v>
      </c>
      <c r="E18" s="7" t="s">
        <v>39</v>
      </c>
      <c r="F18" s="7">
        <v>1</v>
      </c>
    </row>
    <row r="19" spans="1:6" ht="14.25">
      <c r="A19" s="7"/>
      <c r="B19" s="7"/>
      <c r="C19" s="7"/>
      <c r="D19" s="7"/>
      <c r="E19" s="7"/>
      <c r="F19" s="7"/>
    </row>
    <row r="20" spans="1:6" ht="42.75">
      <c r="A20" s="7" t="s">
        <v>93</v>
      </c>
      <c r="B20" s="7" t="s">
        <v>36</v>
      </c>
      <c r="C20" s="7" t="s">
        <v>36</v>
      </c>
      <c r="D20" s="7" t="s">
        <v>36</v>
      </c>
      <c r="E20" s="7" t="s">
        <v>36</v>
      </c>
      <c r="F20" s="7">
        <f>(F22+F23)/2</f>
        <v>2.5</v>
      </c>
    </row>
    <row r="21" spans="1:6" ht="14.25">
      <c r="A21" s="7" t="s">
        <v>37</v>
      </c>
      <c r="B21" s="7"/>
      <c r="C21" s="7"/>
      <c r="D21" s="7"/>
      <c r="E21" s="7"/>
      <c r="F21" s="7"/>
    </row>
    <row r="22" spans="1:6" ht="57">
      <c r="A22" s="7" t="s">
        <v>94</v>
      </c>
      <c r="B22" s="7">
        <v>30</v>
      </c>
      <c r="C22" s="7">
        <v>30</v>
      </c>
      <c r="D22" s="7">
        <v>100</v>
      </c>
      <c r="E22" s="7" t="s">
        <v>54</v>
      </c>
      <c r="F22" s="7">
        <v>2</v>
      </c>
    </row>
    <row r="23" spans="1:6" ht="85.5">
      <c r="A23" s="7" t="s">
        <v>95</v>
      </c>
      <c r="B23" s="7" t="s">
        <v>36</v>
      </c>
      <c r="C23" s="7" t="s">
        <v>36</v>
      </c>
      <c r="D23" s="7">
        <v>0</v>
      </c>
      <c r="E23" s="7" t="s">
        <v>39</v>
      </c>
      <c r="F23" s="7">
        <v>3</v>
      </c>
    </row>
    <row r="24" spans="1:6" ht="28.5">
      <c r="A24" s="7" t="s">
        <v>96</v>
      </c>
      <c r="B24" s="7">
        <v>0</v>
      </c>
      <c r="C24" s="7">
        <v>0</v>
      </c>
      <c r="D24" s="7">
        <v>0</v>
      </c>
      <c r="E24" s="7" t="s">
        <v>36</v>
      </c>
      <c r="F24" s="7" t="s">
        <v>36</v>
      </c>
    </row>
    <row r="25" spans="1:6" ht="42.75">
      <c r="A25" s="7" t="s">
        <v>97</v>
      </c>
      <c r="B25" s="7">
        <v>0</v>
      </c>
      <c r="C25" s="7">
        <v>0</v>
      </c>
      <c r="D25" s="7">
        <v>0</v>
      </c>
      <c r="E25" s="7" t="s">
        <v>36</v>
      </c>
      <c r="F25" s="7" t="s">
        <v>36</v>
      </c>
    </row>
    <row r="26" spans="1:6" ht="42.75">
      <c r="A26" s="7" t="s">
        <v>98</v>
      </c>
      <c r="B26" s="7">
        <v>0</v>
      </c>
      <c r="C26" s="7">
        <v>0</v>
      </c>
      <c r="D26" s="7">
        <v>0</v>
      </c>
      <c r="E26" s="7" t="s">
        <v>36</v>
      </c>
      <c r="F26" s="7" t="s">
        <v>36</v>
      </c>
    </row>
    <row r="27" spans="1:6" ht="14.25">
      <c r="A27" s="7"/>
      <c r="B27" s="7"/>
      <c r="C27" s="7"/>
      <c r="D27" s="7"/>
      <c r="E27" s="7"/>
      <c r="F27" s="7"/>
    </row>
    <row r="28" spans="1:6" ht="42.75">
      <c r="A28" s="7" t="s">
        <v>99</v>
      </c>
      <c r="B28" s="7">
        <v>0</v>
      </c>
      <c r="C28" s="7">
        <v>0</v>
      </c>
      <c r="D28" s="7">
        <v>0</v>
      </c>
      <c r="E28" s="7" t="s">
        <v>54</v>
      </c>
      <c r="F28" s="7">
        <v>1</v>
      </c>
    </row>
    <row r="29" spans="1:6" ht="85.5">
      <c r="A29" s="7" t="s">
        <v>100</v>
      </c>
      <c r="B29" s="7">
        <v>0</v>
      </c>
      <c r="C29" s="7">
        <v>0</v>
      </c>
      <c r="D29" s="7">
        <v>0</v>
      </c>
      <c r="E29" s="7"/>
      <c r="F29" s="7">
        <v>1</v>
      </c>
    </row>
    <row r="30" spans="1:6" ht="14.25">
      <c r="A30" s="7"/>
      <c r="B30" s="7"/>
      <c r="C30" s="7"/>
      <c r="D30" s="7"/>
      <c r="E30" s="7"/>
      <c r="F30" s="7"/>
    </row>
    <row r="31" spans="1:6" ht="99.75">
      <c r="A31" s="7" t="s">
        <v>101</v>
      </c>
      <c r="B31" s="7" t="s">
        <v>36</v>
      </c>
      <c r="C31" s="7" t="s">
        <v>36</v>
      </c>
      <c r="D31" s="7" t="s">
        <v>36</v>
      </c>
      <c r="E31" s="7" t="s">
        <v>36</v>
      </c>
      <c r="F31" s="7">
        <f>(F33+F34)/2</f>
        <v>2.5</v>
      </c>
    </row>
    <row r="32" spans="1:6" ht="14.25">
      <c r="A32" s="7" t="s">
        <v>37</v>
      </c>
      <c r="B32" s="7"/>
      <c r="C32" s="7"/>
      <c r="D32" s="7"/>
      <c r="E32" s="7"/>
      <c r="F32" s="7"/>
    </row>
    <row r="33" spans="1:6" ht="85.5">
      <c r="A33" s="7" t="s">
        <v>102</v>
      </c>
      <c r="B33" s="7">
        <v>1</v>
      </c>
      <c r="C33" s="7">
        <v>1</v>
      </c>
      <c r="D33" s="7">
        <v>100</v>
      </c>
      <c r="E33" s="7" t="s">
        <v>54</v>
      </c>
      <c r="F33" s="7">
        <v>2</v>
      </c>
    </row>
    <row r="34" spans="1:6" ht="156.75">
      <c r="A34" s="7" t="s">
        <v>103</v>
      </c>
      <c r="B34" s="7">
        <v>0</v>
      </c>
      <c r="C34" s="7">
        <v>0</v>
      </c>
      <c r="D34" s="7">
        <v>0</v>
      </c>
      <c r="E34" s="7" t="s">
        <v>39</v>
      </c>
      <c r="F34" s="7">
        <v>3</v>
      </c>
    </row>
    <row r="35" spans="1:6" ht="14.25">
      <c r="A35" s="7"/>
      <c r="B35" s="7"/>
      <c r="C35" s="7"/>
      <c r="D35" s="7"/>
      <c r="E35" s="7"/>
      <c r="F35" s="7"/>
    </row>
    <row r="36" spans="1:6" ht="28.5">
      <c r="A36" s="7" t="s">
        <v>104</v>
      </c>
      <c r="B36" s="7" t="s">
        <v>36</v>
      </c>
      <c r="C36" s="7" t="s">
        <v>36</v>
      </c>
      <c r="D36" s="7" t="s">
        <v>36</v>
      </c>
      <c r="E36" s="7" t="s">
        <v>36</v>
      </c>
      <c r="F36" s="7">
        <f>(F9+F11+F20+F28+F31)/5</f>
        <v>1.7666666666666668</v>
      </c>
    </row>
    <row r="37" ht="14.25">
      <c r="A37" s="4"/>
    </row>
    <row r="38" spans="1:6" ht="40.5" customHeight="1">
      <c r="A38" s="53" t="s">
        <v>138</v>
      </c>
      <c r="B38" s="53"/>
      <c r="C38" s="53"/>
      <c r="D38" s="53"/>
      <c r="E38" s="53" t="s">
        <v>137</v>
      </c>
      <c r="F38" s="53"/>
    </row>
    <row r="39" spans="1:6" ht="14.25">
      <c r="A39" s="54" t="s">
        <v>18</v>
      </c>
      <c r="B39" s="54"/>
      <c r="C39" s="74" t="s">
        <v>20</v>
      </c>
      <c r="D39" s="74"/>
      <c r="E39" s="77" t="s">
        <v>19</v>
      </c>
      <c r="F39" s="77"/>
    </row>
    <row r="40" ht="14.25">
      <c r="A40" s="4"/>
    </row>
    <row r="41" ht="14.25">
      <c r="A41" s="4" t="s">
        <v>60</v>
      </c>
    </row>
    <row r="43" ht="14.25">
      <c r="A43" s="11"/>
    </row>
    <row r="44" spans="1:5" ht="32.25" customHeight="1">
      <c r="A44" s="78"/>
      <c r="B44" s="78"/>
      <c r="C44" s="78"/>
      <c r="D44" s="78"/>
      <c r="E44" s="78"/>
    </row>
  </sheetData>
  <sheetProtection/>
  <mergeCells count="99">
    <mergeCell ref="E38:F38"/>
    <mergeCell ref="A39:B39"/>
    <mergeCell ref="E39:F39"/>
    <mergeCell ref="A44:E44"/>
    <mergeCell ref="IA4:IF4"/>
    <mergeCell ref="C38:D38"/>
    <mergeCell ref="C39:D39"/>
    <mergeCell ref="A38:B38"/>
    <mergeCell ref="A6:A7"/>
    <mergeCell ref="B6:C6"/>
    <mergeCell ref="D6:D7"/>
    <mergeCell ref="E6:E7"/>
    <mergeCell ref="F6:F7"/>
    <mergeCell ref="DQ4:DV4"/>
    <mergeCell ref="CA4:CF4"/>
    <mergeCell ref="FM4:FR4"/>
    <mergeCell ref="DW4:EB4"/>
    <mergeCell ref="A4:F4"/>
    <mergeCell ref="G4:L4"/>
    <mergeCell ref="M4:R4"/>
    <mergeCell ref="IG4:IL4"/>
    <mergeCell ref="AQ4:AV4"/>
    <mergeCell ref="AW4:BB4"/>
    <mergeCell ref="BC4:BH4"/>
    <mergeCell ref="BI4:BN4"/>
    <mergeCell ref="BO4:BT4"/>
    <mergeCell ref="CG4:CL4"/>
    <mergeCell ref="CM4:CR4"/>
    <mergeCell ref="CS4:CX4"/>
    <mergeCell ref="EC4:EH4"/>
    <mergeCell ref="HC4:HH4"/>
    <mergeCell ref="DK4:DP4"/>
    <mergeCell ref="BU4:BZ4"/>
    <mergeCell ref="CY4:DD4"/>
    <mergeCell ref="DE4:DJ4"/>
    <mergeCell ref="IS4:IV4"/>
    <mergeCell ref="EI4:EN4"/>
    <mergeCell ref="EO4:ET4"/>
    <mergeCell ref="HO4:HT4"/>
    <mergeCell ref="HU4:HZ4"/>
    <mergeCell ref="FY4:GD4"/>
    <mergeCell ref="GE4:GJ4"/>
    <mergeCell ref="GK4:GP4"/>
    <mergeCell ref="FS4:FX4"/>
    <mergeCell ref="GW4:HB4"/>
    <mergeCell ref="EU4:EZ4"/>
    <mergeCell ref="IM4:IR4"/>
    <mergeCell ref="FA4:FF4"/>
    <mergeCell ref="FG4:FL4"/>
    <mergeCell ref="HI4:HN4"/>
    <mergeCell ref="GQ4:GV4"/>
    <mergeCell ref="FM3:FR3"/>
    <mergeCell ref="FS3:FX3"/>
    <mergeCell ref="FY3:GD3"/>
    <mergeCell ref="FG3:FL3"/>
    <mergeCell ref="HC3:HH3"/>
    <mergeCell ref="IS3:IV3"/>
    <mergeCell ref="GE3:GJ3"/>
    <mergeCell ref="GK3:GP3"/>
    <mergeCell ref="GQ3:GV3"/>
    <mergeCell ref="GW3:HB3"/>
    <mergeCell ref="IG3:IL3"/>
    <mergeCell ref="IM3:IR3"/>
    <mergeCell ref="HU3:HZ3"/>
    <mergeCell ref="IA3:IF3"/>
    <mergeCell ref="HO3:HT3"/>
    <mergeCell ref="HI3:HN3"/>
    <mergeCell ref="CA3:CF3"/>
    <mergeCell ref="CG3:CL3"/>
    <mergeCell ref="CM3:CR3"/>
    <mergeCell ref="CS3:CX3"/>
    <mergeCell ref="FA3:FF3"/>
    <mergeCell ref="DK3:DP3"/>
    <mergeCell ref="DQ3:DV3"/>
    <mergeCell ref="DW3:EB3"/>
    <mergeCell ref="EC3:EH3"/>
    <mergeCell ref="CY3:DD3"/>
    <mergeCell ref="DE3:DJ3"/>
    <mergeCell ref="EI3:EN3"/>
    <mergeCell ref="EO3:ET3"/>
    <mergeCell ref="EU3:EZ3"/>
    <mergeCell ref="BU3:BZ3"/>
    <mergeCell ref="BO3:BT3"/>
    <mergeCell ref="AK3:AP3"/>
    <mergeCell ref="A1:F1"/>
    <mergeCell ref="A3:F3"/>
    <mergeCell ref="AQ3:AV3"/>
    <mergeCell ref="G3:L3"/>
    <mergeCell ref="M3:R3"/>
    <mergeCell ref="S3:X3"/>
    <mergeCell ref="Y3:AD3"/>
    <mergeCell ref="AE3:AJ3"/>
    <mergeCell ref="S4:X4"/>
    <mergeCell ref="Y4:AD4"/>
    <mergeCell ref="AE4:AJ4"/>
    <mergeCell ref="AK4:AP4"/>
    <mergeCell ref="BC3:BH3"/>
    <mergeCell ref="BI3:BN3"/>
    <mergeCell ref="AW3:BB3"/>
  </mergeCells>
  <printOptions/>
  <pageMargins left="0.28" right="0.41" top="0.33" bottom="0.3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51.00390625" style="24" customWidth="1"/>
    <col min="2" max="2" width="27.8515625" style="51" customWidth="1"/>
    <col min="3" max="16384" width="9.140625" style="24" customWidth="1"/>
  </cols>
  <sheetData>
    <row r="1" spans="1:2" ht="79.5" customHeight="1">
      <c r="A1" s="79" t="s">
        <v>139</v>
      </c>
      <c r="B1" s="79"/>
    </row>
    <row r="2" ht="14.25">
      <c r="A2" s="25"/>
    </row>
    <row r="3" spans="1:2" ht="17.25" customHeight="1">
      <c r="A3" s="79" t="s">
        <v>135</v>
      </c>
      <c r="B3" s="79"/>
    </row>
    <row r="4" ht="14.25">
      <c r="A4" s="25"/>
    </row>
    <row r="5" spans="1:2" ht="17.25" customHeight="1">
      <c r="A5" s="26" t="s">
        <v>21</v>
      </c>
      <c r="B5" s="50"/>
    </row>
    <row r="6" spans="1:2" ht="42.75">
      <c r="A6" s="26" t="s">
        <v>142</v>
      </c>
      <c r="B6" s="50" t="s">
        <v>141</v>
      </c>
    </row>
    <row r="7" spans="1:2" ht="14.25">
      <c r="A7" s="27" t="s">
        <v>105</v>
      </c>
      <c r="B7" s="50"/>
    </row>
    <row r="8" spans="1:2" ht="14.25">
      <c r="A8" s="27" t="s">
        <v>106</v>
      </c>
      <c r="B8" s="52">
        <v>6</v>
      </c>
    </row>
    <row r="9" spans="1:2" ht="14.25">
      <c r="A9" s="27" t="s">
        <v>107</v>
      </c>
      <c r="B9" s="50">
        <v>0</v>
      </c>
    </row>
    <row r="10" spans="1:2" ht="14.25">
      <c r="A10" s="27" t="s">
        <v>108</v>
      </c>
      <c r="B10" s="50">
        <v>0</v>
      </c>
    </row>
    <row r="11" spans="1:2" ht="14.25">
      <c r="A11" s="27" t="s">
        <v>109</v>
      </c>
      <c r="B11" s="50">
        <v>3</v>
      </c>
    </row>
    <row r="12" spans="1:2" ht="14.25">
      <c r="A12" s="27" t="s">
        <v>110</v>
      </c>
      <c r="B12" s="50">
        <v>1</v>
      </c>
    </row>
    <row r="13" spans="1:2" ht="14.25">
      <c r="A13" s="27" t="s">
        <v>111</v>
      </c>
      <c r="B13" s="50">
        <v>1</v>
      </c>
    </row>
    <row r="14" spans="1:2" ht="14.25">
      <c r="A14" s="27" t="s">
        <v>112</v>
      </c>
      <c r="B14" s="50">
        <v>0</v>
      </c>
    </row>
    <row r="15" spans="1:2" ht="14.25">
      <c r="A15" s="27" t="s">
        <v>113</v>
      </c>
      <c r="B15" s="50">
        <v>0</v>
      </c>
    </row>
    <row r="16" spans="1:2" ht="14.25">
      <c r="A16" s="27" t="s">
        <v>114</v>
      </c>
      <c r="B16" s="50">
        <v>1</v>
      </c>
    </row>
    <row r="17" spans="1:2" ht="14.25">
      <c r="A17" s="27" t="s">
        <v>115</v>
      </c>
      <c r="B17" s="50">
        <v>1</v>
      </c>
    </row>
    <row r="18" spans="1:2" ht="14.25">
      <c r="A18" s="27" t="s">
        <v>116</v>
      </c>
      <c r="B18" s="50">
        <v>0</v>
      </c>
    </row>
    <row r="19" spans="1:2" ht="14.25">
      <c r="A19" s="27" t="s">
        <v>117</v>
      </c>
      <c r="B19" s="50">
        <v>0.07</v>
      </c>
    </row>
    <row r="20" spans="1:2" ht="14.25">
      <c r="A20" s="27" t="s">
        <v>118</v>
      </c>
      <c r="B20" s="50">
        <v>0</v>
      </c>
    </row>
    <row r="21" spans="1:2" ht="14.25">
      <c r="A21" s="27" t="s">
        <v>119</v>
      </c>
      <c r="B21" s="50"/>
    </row>
    <row r="22" spans="1:2" ht="14.25">
      <c r="A22" s="27" t="s">
        <v>106</v>
      </c>
      <c r="B22" s="50">
        <v>12</v>
      </c>
    </row>
    <row r="23" spans="1:2" ht="14.25">
      <c r="A23" s="27" t="s">
        <v>120</v>
      </c>
      <c r="B23" s="50">
        <v>12</v>
      </c>
    </row>
    <row r="24" spans="1:2" ht="14.25">
      <c r="A24" s="27" t="s">
        <v>111</v>
      </c>
      <c r="B24" s="50">
        <v>14</v>
      </c>
    </row>
    <row r="25" spans="1:2" ht="14.25">
      <c r="A25" s="27" t="s">
        <v>121</v>
      </c>
      <c r="B25" s="50">
        <v>12</v>
      </c>
    </row>
    <row r="26" spans="1:2" ht="14.25">
      <c r="A26" s="27" t="s">
        <v>122</v>
      </c>
      <c r="B26" s="50">
        <v>30</v>
      </c>
    </row>
    <row r="27" spans="1:2" ht="14.25">
      <c r="A27" s="27" t="s">
        <v>113</v>
      </c>
      <c r="B27" s="50">
        <v>0</v>
      </c>
    </row>
    <row r="28" spans="1:2" ht="14.25">
      <c r="A28" s="27" t="s">
        <v>123</v>
      </c>
      <c r="B28" s="50">
        <v>0</v>
      </c>
    </row>
    <row r="29" spans="1:2" ht="14.25">
      <c r="A29" s="27" t="s">
        <v>124</v>
      </c>
      <c r="B29" s="50">
        <v>0</v>
      </c>
    </row>
    <row r="30" spans="1:2" ht="14.25">
      <c r="A30" s="27" t="s">
        <v>116</v>
      </c>
      <c r="B30" s="50">
        <v>0</v>
      </c>
    </row>
    <row r="31" spans="1:2" ht="14.25">
      <c r="A31" s="27" t="s">
        <v>117</v>
      </c>
      <c r="B31" s="50">
        <v>1</v>
      </c>
    </row>
    <row r="32" spans="1:2" ht="14.25">
      <c r="A32" s="27" t="s">
        <v>118</v>
      </c>
      <c r="B32" s="50">
        <v>0</v>
      </c>
    </row>
    <row r="33" spans="1:2" ht="14.25">
      <c r="A33" s="27" t="s">
        <v>125</v>
      </c>
      <c r="B33" s="50">
        <v>0</v>
      </c>
    </row>
    <row r="34" spans="1:2" ht="14.25">
      <c r="A34" s="27" t="s">
        <v>126</v>
      </c>
      <c r="B34" s="50"/>
    </row>
    <row r="35" spans="1:2" ht="14.25">
      <c r="A35" s="27" t="s">
        <v>127</v>
      </c>
      <c r="B35" s="50">
        <v>1</v>
      </c>
    </row>
    <row r="36" spans="1:2" ht="14.25">
      <c r="A36" s="27" t="s">
        <v>106</v>
      </c>
      <c r="B36" s="50"/>
    </row>
    <row r="37" spans="1:2" ht="14.25">
      <c r="A37" s="27" t="s">
        <v>120</v>
      </c>
      <c r="B37" s="50"/>
    </row>
    <row r="38" spans="1:2" ht="14.25">
      <c r="A38" s="27" t="s">
        <v>111</v>
      </c>
      <c r="B38" s="50">
        <v>0</v>
      </c>
    </row>
    <row r="39" spans="1:2" ht="14.25">
      <c r="A39" s="27" t="s">
        <v>112</v>
      </c>
      <c r="B39" s="50">
        <v>0</v>
      </c>
    </row>
    <row r="40" spans="1:2" ht="14.25">
      <c r="A40" s="27" t="s">
        <v>113</v>
      </c>
      <c r="B40" s="50">
        <v>0</v>
      </c>
    </row>
    <row r="41" spans="1:2" ht="14.25">
      <c r="A41" s="27" t="s">
        <v>128</v>
      </c>
      <c r="B41" s="50">
        <v>0</v>
      </c>
    </row>
    <row r="42" spans="1:2" ht="14.25">
      <c r="A42" s="27" t="s">
        <v>129</v>
      </c>
      <c r="B42" s="50">
        <v>0</v>
      </c>
    </row>
    <row r="43" spans="1:2" ht="14.25">
      <c r="A43" s="27" t="s">
        <v>130</v>
      </c>
      <c r="B43" s="50">
        <v>1</v>
      </c>
    </row>
    <row r="44" spans="1:2" ht="14.25">
      <c r="A44" s="27" t="s">
        <v>123</v>
      </c>
      <c r="B44" s="50">
        <v>30</v>
      </c>
    </row>
    <row r="45" spans="1:2" ht="14.25">
      <c r="A45" s="27" t="s">
        <v>131</v>
      </c>
      <c r="B45" s="50">
        <v>0</v>
      </c>
    </row>
    <row r="46" spans="1:2" ht="14.25">
      <c r="A46" s="27" t="s">
        <v>132</v>
      </c>
      <c r="B46" s="50">
        <v>0</v>
      </c>
    </row>
    <row r="47" spans="1:2" ht="14.25">
      <c r="A47" s="27" t="s">
        <v>133</v>
      </c>
      <c r="B47" s="50">
        <v>0</v>
      </c>
    </row>
    <row r="48" spans="1:2" ht="14.25">
      <c r="A48" s="27" t="s">
        <v>124</v>
      </c>
      <c r="B48" s="50">
        <v>0</v>
      </c>
    </row>
    <row r="49" spans="1:2" ht="14.25">
      <c r="A49" s="27" t="s">
        <v>116</v>
      </c>
      <c r="B49" s="50">
        <v>1</v>
      </c>
    </row>
    <row r="50" spans="1:2" ht="14.25">
      <c r="A50" s="27" t="s">
        <v>134</v>
      </c>
      <c r="B50" s="50">
        <v>0</v>
      </c>
    </row>
    <row r="51" spans="1:4" ht="33.75" customHeight="1">
      <c r="A51" s="29" t="s">
        <v>138</v>
      </c>
      <c r="B51" s="29" t="s">
        <v>137</v>
      </c>
      <c r="D51" s="45"/>
    </row>
    <row r="52" spans="1:4" ht="14.25">
      <c r="A52" s="47" t="s">
        <v>18</v>
      </c>
      <c r="B52" s="44" t="s">
        <v>19</v>
      </c>
      <c r="D52" s="46"/>
    </row>
  </sheetData>
  <sheetProtection/>
  <mergeCells count="2">
    <mergeCell ref="A1:B1"/>
    <mergeCell ref="A3:B3"/>
  </mergeCells>
  <printOptions/>
  <pageMargins left="0.7086614173228347" right="0.7086614173228347" top="0.43307086614173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Kseniya V. Martynyuk</cp:lastModifiedBy>
  <cp:lastPrinted>2014-05-15T12:15:42Z</cp:lastPrinted>
  <dcterms:created xsi:type="dcterms:W3CDTF">2012-04-25T10:02:46Z</dcterms:created>
  <dcterms:modified xsi:type="dcterms:W3CDTF">2014-05-26T07:08:34Z</dcterms:modified>
  <cp:category/>
  <cp:version/>
  <cp:contentType/>
  <cp:contentStatus/>
</cp:coreProperties>
</file>